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Zajedničke mape\LEADER 2023-2027\LAG NATJEČAJI\4. LAG NATJEČAJ_B Ulaganja u kvalitetan život na selu\"/>
    </mc:Choice>
  </mc:AlternateContent>
  <xr:revisionPtr revIDLastSave="0" documentId="13_ncr:1_{EDBAB363-8CCC-4523-A3C4-5F9E599464D5}" xr6:coauthVersionLast="47" xr6:coauthVersionMax="47" xr10:uidLastSave="{00000000-0000-0000-0000-000000000000}"/>
  <bookViews>
    <workbookView xWindow="-120" yWindow="-120" windowWidth="29040" windowHeight="15720" xr2:uid="{00000000-000D-0000-FFFF-FFFF00000000}"/>
  </bookViews>
  <sheets>
    <sheet name="List1" sheetId="1" r:id="rId1"/>
    <sheet name="Lis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E42" i="2" l="1"/>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1" i="2"/>
  <c r="E40" i="2"/>
  <c r="E39" i="2"/>
  <c r="E38" i="2"/>
  <c r="E37" i="2"/>
  <c r="E36" i="2"/>
  <c r="E35" i="2"/>
  <c r="E34" i="2"/>
  <c r="E33" i="2"/>
  <c r="E32" i="2"/>
  <c r="E31" i="2"/>
  <c r="E30" i="2"/>
  <c r="E29" i="2"/>
  <c r="E28" i="2"/>
  <c r="E27" i="2"/>
  <c r="E26" i="2"/>
  <c r="E25" i="2"/>
  <c r="E24" i="2"/>
  <c r="E23" i="2"/>
  <c r="E22" i="2"/>
  <c r="E20" i="2"/>
  <c r="E15" i="2"/>
  <c r="E14" i="2"/>
  <c r="E13" i="2"/>
  <c r="E12" i="2"/>
  <c r="E11" i="2"/>
  <c r="E10" i="2"/>
  <c r="E9" i="2"/>
  <c r="E8" i="2"/>
  <c r="E7" i="2"/>
  <c r="E6" i="2"/>
  <c r="E5" i="2"/>
  <c r="E4" i="2"/>
</calcChain>
</file>

<file path=xl/sharedStrings.xml><?xml version="1.0" encoding="utf-8"?>
<sst xmlns="http://schemas.openxmlformats.org/spreadsheetml/2006/main" count="297" uniqueCount="162">
  <si>
    <t>KRITERIJ</t>
  </si>
  <si>
    <t>KATEGORIJE</t>
  </si>
  <si>
    <t>OBRAZLOŽENJE</t>
  </si>
  <si>
    <t>DOKUMENTACIJA PRILIKOM PODNOŠENJA ZAHTJEVA ZA POTPORU</t>
  </si>
  <si>
    <t>DOKUMENTACIJA PRILIKOM PODNOŠENJA KONAČNOG ZAHTJEVA ZA ISPLATU</t>
  </si>
  <si>
    <t>DOKUMENTACIJA ZA PRAĆENJE U RAZDOBLJU OD 5 GODINA NAKON KONAČNE ISPLATE</t>
  </si>
  <si>
    <t>2. Lokacija ulaganja, prednost imaju ulaganja u naselja sa većom depopulacijom</t>
  </si>
  <si>
    <t>4. Utjecaj ulaganja na ciljne skupine prema listi prvenstva: mladi, starije osobe, bolesnici, veterani, osobe sa posebnim potrebama, nezbrinuta djeca, udruge u kulturi, opća populacija. Prednosti imaju ulaganja čije su ciljne skupine više na listi prvenstva</t>
  </si>
  <si>
    <t>1. Radna mjesta, prednost imaju ulaganja koja utječu na novo zapošljavanje</t>
  </si>
  <si>
    <t>Naziv JLS</t>
  </si>
  <si>
    <t>Naselja iz JLS u sastavu LAG-u</t>
  </si>
  <si>
    <t>Grad Lipik</t>
  </si>
  <si>
    <t>Antunovac</t>
  </si>
  <si>
    <t>Bjelanovac</t>
  </si>
  <si>
    <t>Brekinska</t>
  </si>
  <si>
    <t>Brezine</t>
  </si>
  <si>
    <t>Bujavica</t>
  </si>
  <si>
    <t>Bukovčani</t>
  </si>
  <si>
    <t>Dobrovac</t>
  </si>
  <si>
    <t>Donji Čaglić</t>
  </si>
  <si>
    <t>Filipovac</t>
  </si>
  <si>
    <t>Gaj</t>
  </si>
  <si>
    <t>Gornji Čaglić</t>
  </si>
  <si>
    <t>Jagma</t>
  </si>
  <si>
    <t>Japaga</t>
  </si>
  <si>
    <t>Klisa</t>
  </si>
  <si>
    <t>Korita</t>
  </si>
  <si>
    <t>Kovačevac</t>
  </si>
  <si>
    <t>Kukunjevac</t>
  </si>
  <si>
    <t>Lipik</t>
  </si>
  <si>
    <t>Livađani</t>
  </si>
  <si>
    <t>Marino selo</t>
  </si>
  <si>
    <t xml:space="preserve">Poljana </t>
  </si>
  <si>
    <t>Ribnjaci</t>
  </si>
  <si>
    <t>Skenderovci</t>
  </si>
  <si>
    <t>Strižičevac</t>
  </si>
  <si>
    <t>Subocka</t>
  </si>
  <si>
    <t>Šeovica</t>
  </si>
  <si>
    <t>Grad Novska</t>
  </si>
  <si>
    <t>Bair</t>
  </si>
  <si>
    <t>Borovac</t>
  </si>
  <si>
    <t>Brestača</t>
  </si>
  <si>
    <t>Brezovac</t>
  </si>
  <si>
    <t>Bročice</t>
  </si>
  <si>
    <t>Jazavica</t>
  </si>
  <si>
    <t>Kozarice</t>
  </si>
  <si>
    <t>Kričke</t>
  </si>
  <si>
    <t>Lovska</t>
  </si>
  <si>
    <t>Nova Subocka</t>
  </si>
  <si>
    <t>Novi Grabovac</t>
  </si>
  <si>
    <t>Novska</t>
  </si>
  <si>
    <t>Paklenica</t>
  </si>
  <si>
    <t>Plesmo</t>
  </si>
  <si>
    <t>Popovac</t>
  </si>
  <si>
    <t>Rađenovci</t>
  </si>
  <si>
    <t>Rajčići</t>
  </si>
  <si>
    <t>Rajić</t>
  </si>
  <si>
    <t>Roždanik</t>
  </si>
  <si>
    <t>Sigetac</t>
  </si>
  <si>
    <t>Stara Subocka</t>
  </si>
  <si>
    <t>Stari Grabovac</t>
  </si>
  <si>
    <t>Voćarica</t>
  </si>
  <si>
    <t>Grad Pakrac</t>
  </si>
  <si>
    <t>Badljevina</t>
  </si>
  <si>
    <t>Batinjani</t>
  </si>
  <si>
    <t>Bjelajci</t>
  </si>
  <si>
    <t>Branešci</t>
  </si>
  <si>
    <t>Brusnik</t>
  </si>
  <si>
    <t>Bučje</t>
  </si>
  <si>
    <t>Cicvare</t>
  </si>
  <si>
    <t>Cikote</t>
  </si>
  <si>
    <t>Dereza</t>
  </si>
  <si>
    <t>Donja Obrijež</t>
  </si>
  <si>
    <t>Donja Šumetlica</t>
  </si>
  <si>
    <t>Donji Grahovljani</t>
  </si>
  <si>
    <t>Dragović</t>
  </si>
  <si>
    <t>Glavica</t>
  </si>
  <si>
    <t>Gornja Obrijež</t>
  </si>
  <si>
    <t>Gornja Šumetlica</t>
  </si>
  <si>
    <t>Gornji Grahovljani</t>
  </si>
  <si>
    <t>Jakovci</t>
  </si>
  <si>
    <t>Kapetanovo Polje</t>
  </si>
  <si>
    <t>Koturić</t>
  </si>
  <si>
    <t>Kraguj</t>
  </si>
  <si>
    <t>Kusonje</t>
  </si>
  <si>
    <t>Lipovac</t>
  </si>
  <si>
    <t>Mali Banovac</t>
  </si>
  <si>
    <t>Mali Budići</t>
  </si>
  <si>
    <t>Novi Majur</t>
  </si>
  <si>
    <t>Omanovac</t>
  </si>
  <si>
    <t>Ožegovci</t>
  </si>
  <si>
    <t>Pakrac</t>
  </si>
  <si>
    <t>Ploštine</t>
  </si>
  <si>
    <t>Popovci</t>
  </si>
  <si>
    <t>Prekopakra</t>
  </si>
  <si>
    <t>Prgomelje</t>
  </si>
  <si>
    <t>Rogulje</t>
  </si>
  <si>
    <t>Srednji Grahovljani</t>
  </si>
  <si>
    <t>Stari Majur</t>
  </si>
  <si>
    <t>Španovica</t>
  </si>
  <si>
    <t>Tisovac</t>
  </si>
  <si>
    <t>Toranj</t>
  </si>
  <si>
    <t>Veliki Banovac</t>
  </si>
  <si>
    <t>Veliki Budići</t>
  </si>
  <si>
    <t>Grad Kutina</t>
  </si>
  <si>
    <t>Janja Lipa</t>
  </si>
  <si>
    <t>Općina Jasenovac</t>
  </si>
  <si>
    <t>Drenov Bok</t>
  </si>
  <si>
    <t>Jasenovac</t>
  </si>
  <si>
    <t>Košutarica</t>
  </si>
  <si>
    <t>Krapje</t>
  </si>
  <si>
    <t>Mlaka</t>
  </si>
  <si>
    <t>Puska</t>
  </si>
  <si>
    <t>Tanac</t>
  </si>
  <si>
    <t>Trebež</t>
  </si>
  <si>
    <t>Uštica</t>
  </si>
  <si>
    <t>Višnjica</t>
  </si>
  <si>
    <t>Broj stanovnika u naselju 2021</t>
  </si>
  <si>
    <t>Broj stanovnika u naselju 2011</t>
  </si>
  <si>
    <t>LAG</t>
  </si>
  <si>
    <t>1.1. Provedba projekta doprinijet će stvaranju novih radnih mjesta</t>
  </si>
  <si>
    <t>1.2. Provedba projekta doprinijet će zadržavanju postojećih radnih mjesta</t>
  </si>
  <si>
    <t>2.1. Naselje u kojem je stopa depopulacije viša od 17,43 % (stopa na razini LAG-a)</t>
  </si>
  <si>
    <t>2.3. Naselje bez depopulacije</t>
  </si>
  <si>
    <t>2.4. Naselje sa rastom broja stanovnika</t>
  </si>
  <si>
    <t>4.1. Mladi</t>
  </si>
  <si>
    <t>4.2. Starije osobe</t>
  </si>
  <si>
    <t>4.3. Bolesnici</t>
  </si>
  <si>
    <t>4.4. Veterani</t>
  </si>
  <si>
    <t>4.5. Osobe sa posebnim potrebama</t>
  </si>
  <si>
    <t>4.6. Nezbrinuta djeca</t>
  </si>
  <si>
    <t>4.7. Udruge u kulturi</t>
  </si>
  <si>
    <t>4.8. Opća populacija</t>
  </si>
  <si>
    <t>BODOVI</t>
  </si>
  <si>
    <t>UKUPNO</t>
  </si>
  <si>
    <t>BODOVNI PRAG</t>
  </si>
  <si>
    <t>Korisnik će tijekom provedbe projekta pa do isteka roka od pet godina od dana konačne isplate zadržati jedno postojeće radno mjesto koje je postojalo u trenutku podnošenja zahtjeva za potporu</t>
  </si>
  <si>
    <t>Pod pojmovima „inovativna i pametna rješenja“ podrazumijevaju se ulaganja u napuštene ili nedovoljno iskorištene postojeće resurse (objekt) u selima kojima ulaganjima se tim resursima dodjeljuje nova svrha i funkcija.                                                                 Pod pojmom "digitalizacija" podrazumijeva se dostupnost digitalnih tehnologija pripadnicima ciljnih skupina.                                                                                                                                   Pojam "okolišni i klimatski aspekti" podrazumijeva korištenje obnovljivih izvora energije.</t>
  </si>
  <si>
    <t>2.2. Naselje u kojem je stopa depopulacije između 0,00 % i 17,43 %</t>
  </si>
  <si>
    <t>Prijavni obrazac, Obrazac - Opis projekta</t>
  </si>
  <si>
    <t>Prijavni obrazac, Obrazac - Opis projekta, Plan projektnih aktivnosti</t>
  </si>
  <si>
    <t>Korisnik će do podnošenja konačnog zahtjeva za isplatu zaposliti najmanje jednu osobu temeljem ugovora o radu na neodređeno vrijeme. Osoba mora biti zaposlena do isteka roka od pet godina od dana konačne isplate</t>
  </si>
  <si>
    <t>Ugovor o radu na neodređeno vrijeme, Potvrda o podacima evidentiranim u matičnoj evidenciji HZMO (potpisana i ovjerena od HZMO ili e-Potvrda HZMO) ne starija od 30 dana</t>
  </si>
  <si>
    <t>Ugovor o radu, Potvrda o podacima evidentiranim u matičnoj evidenciji HZMO (potpisana i ovjerena od HZMO ili e-Potvrda HZMO) ne starija od 30 dana na dan podnošenja zahtjeva za potporu</t>
  </si>
  <si>
    <t>n/p</t>
  </si>
  <si>
    <t>Računi dobavljača</t>
  </si>
  <si>
    <t>Inventurne liste dugotrajne imovine i/ili Inventurne liste sitnog inventara i/ili Stanje dugotrajne imovine i/ili Sitni inventar u uportrebi</t>
  </si>
  <si>
    <t xml:space="preserve">PRILOG </t>
  </si>
  <si>
    <t>Stopa depopulacije</t>
  </si>
  <si>
    <t>A</t>
  </si>
  <si>
    <t>B</t>
  </si>
  <si>
    <t>C</t>
  </si>
  <si>
    <t>D</t>
  </si>
  <si>
    <t>E=(D-C)/Cx100</t>
  </si>
  <si>
    <t>Potpisne liste, ugovori, računi i dr.</t>
  </si>
  <si>
    <t>3.1. Projekt ispunjava neki od sljedećih doprinosa: Inovativna i pametna rješenja u selima, Digitalizacija, Doprinos okolišnim i klimatskim aspektima</t>
  </si>
  <si>
    <t>3. Koncept pametnih sela, prednost imaju ulaganja koja doprinose konceptu pametnih sela</t>
  </si>
  <si>
    <t>Ulaganje se vrši najvećim dijelom u naselju čija je stopa depopulacije iznad stope LAG-a, a prema podacima u Prilogu 7.</t>
  </si>
  <si>
    <t>Ulaganje se vrši najvećim dijelom u naselju čija je stopa depopulacije ispod stope LAG-a, a iznad 0 prema podacima u Prilogu 7.</t>
  </si>
  <si>
    <t>Ulaganje se vrši najvećim dijelom u naselju čija je stopa depopulacije 0 prema podacima u Prilogu 7.</t>
  </si>
  <si>
    <t>Ulaganje se vrši najvećim dijelom u naselju koje bilježi rast stanovništva prema podacima u Prilogu 7.</t>
  </si>
  <si>
    <r>
      <t xml:space="preserve">Po ovome kriteriju bodovi se dodjeljuju prema tome u koju skupinu spada ciljna skupina ulaganja, bez obzira tko je korisnik ulaganja. Korisnik će biti dužan tijekom provedbe provedbe pa do isteka roka od pet godina od dana konačne isplate dodijeljene bodove pravdati sukladno odredbama LRS za pokazatelj "Korisnici ulaganja" koji će se koristiti i kao pokazatelj doprinosa LEADER-a. Mladi su osobe starosti do 31 godine. Starije osobe su osobe starosti iznad 65 godina.                         </t>
    </r>
    <r>
      <rPr>
        <b/>
        <sz val="11"/>
        <rFont val="Calibri"/>
        <family val="2"/>
        <charset val="238"/>
        <scheme val="minor"/>
      </rPr>
      <t>Korisnik je dužan dokazati pripadnost svakog krajnjeg korisnika ciljnoj skupini i to Potpisnom listom i drugom relevantnom dokumentacijom. Potpisna lista mora sadržavati bitne podatke na temelju kojih se može dokazati pripadnost ciljnoj skupini. Korisnik je dužan LAG-u na zahtjev dostaviti dokaze o pripadnosti krajnjih korisnika ciljnoj skupini.</t>
    </r>
    <r>
      <rPr>
        <b/>
        <sz val="11"/>
        <color theme="1"/>
        <rFont val="Calibri"/>
        <family val="2"/>
        <charset val="238"/>
        <scheme val="minor"/>
      </rPr>
      <t xml:space="preserve"> Izabrati jednu od kategorija!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</si>
</sst>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b/>
      <sz val="11"/>
      <color theme="1"/>
      <name val="Calibri"/>
      <family val="2"/>
      <charset val="238"/>
      <scheme val="minor"/>
    </font>
    <font>
      <sz val="11"/>
      <color theme="1"/>
      <name val="Times New Roman"/>
      <family val="1"/>
      <charset val="238"/>
    </font>
    <font>
      <sz val="11"/>
      <color rgb="FF000000"/>
      <name val="Times New Roman"/>
      <family val="1"/>
      <charset val="238"/>
    </font>
    <font>
      <b/>
      <sz val="11"/>
      <color rgb="FFFF0000"/>
      <name val="Times New Roman"/>
      <family val="1"/>
      <charset val="238"/>
    </font>
    <font>
      <b/>
      <sz val="11"/>
      <color rgb="FFFF0000"/>
      <name val="Calibri"/>
      <family val="2"/>
      <charset val="238"/>
      <scheme val="minor"/>
    </font>
    <font>
      <b/>
      <sz val="11"/>
      <color rgb="FF000000"/>
      <name val="Times New Roman"/>
      <family val="1"/>
      <charset val="238"/>
    </font>
    <font>
      <b/>
      <sz val="11"/>
      <name val="Calibri"/>
      <family val="2"/>
      <charset val="238"/>
      <scheme val="minor"/>
    </font>
  </fonts>
  <fills count="7">
    <fill>
      <patternFill patternType="none"/>
    </fill>
    <fill>
      <patternFill patternType="gray125"/>
    </fill>
    <fill>
      <patternFill patternType="solid">
        <fgColor rgb="FFB4C6E7"/>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9">
    <xf numFmtId="0" fontId="0" fillId="0" borderId="0" xfId="0"/>
    <xf numFmtId="0" fontId="1"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4" xfId="0" applyFont="1" applyBorder="1" applyAlignment="1">
      <alignment horizontal="center" vertical="center" wrapText="1"/>
    </xf>
    <xf numFmtId="2" fontId="0" fillId="0" borderId="0" xfId="0" applyNumberFormat="1"/>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2" fontId="0" fillId="3" borderId="1" xfId="0" applyNumberFormat="1" applyFill="1" applyBorder="1"/>
    <xf numFmtId="0" fontId="1" fillId="0" borderId="1" xfId="0" applyFont="1" applyBorder="1" applyAlignment="1">
      <alignment horizontal="left" vertical="top"/>
    </xf>
    <xf numFmtId="0" fontId="0" fillId="0" borderId="0" xfId="0" applyAlignment="1">
      <alignment horizontal="left" vertical="top"/>
    </xf>
    <xf numFmtId="0" fontId="1" fillId="0" borderId="0" xfId="0" applyFont="1"/>
    <xf numFmtId="0" fontId="1" fillId="0" borderId="1" xfId="0" applyFont="1" applyBorder="1" applyAlignment="1">
      <alignment horizontal="left" vertical="top" wrapText="1"/>
    </xf>
    <xf numFmtId="0" fontId="1" fillId="0" borderId="1" xfId="0" applyFont="1" applyBorder="1"/>
    <xf numFmtId="0" fontId="1" fillId="0" borderId="9" xfId="0" applyFont="1" applyBorder="1" applyAlignment="1">
      <alignment horizontal="center" vertical="center"/>
    </xf>
    <xf numFmtId="0" fontId="1" fillId="0" borderId="9" xfId="0" applyFont="1" applyBorder="1" applyAlignment="1">
      <alignment horizontal="left" vertical="top"/>
    </xf>
    <xf numFmtId="0" fontId="1" fillId="0" borderId="10" xfId="0" applyFont="1" applyBorder="1"/>
    <xf numFmtId="0" fontId="1" fillId="0" borderId="10" xfId="0" applyFont="1" applyBorder="1" applyAlignment="1">
      <alignment horizontal="left" vertical="top"/>
    </xf>
    <xf numFmtId="0" fontId="1" fillId="0" borderId="12" xfId="0" applyFont="1" applyBorder="1" applyAlignment="1">
      <alignment horizontal="left" vertical="top"/>
    </xf>
    <xf numFmtId="0" fontId="1" fillId="0" borderId="12" xfId="0" applyFont="1" applyBorder="1" applyAlignment="1">
      <alignment horizontal="center" vertical="center"/>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5" xfId="0" applyFont="1" applyBorder="1" applyAlignment="1">
      <alignment horizontal="center" vertical="center"/>
    </xf>
    <xf numFmtId="0" fontId="1" fillId="0" borderId="17" xfId="0" applyFont="1" applyBorder="1" applyAlignment="1">
      <alignment horizontal="left" vertical="top"/>
    </xf>
    <xf numFmtId="0" fontId="1" fillId="0" borderId="17" xfId="0" applyFont="1" applyBorder="1" applyAlignment="1">
      <alignment horizontal="center" vertical="center"/>
    </xf>
    <xf numFmtId="2" fontId="0" fillId="4" borderId="1" xfId="0" applyNumberFormat="1" applyFill="1" applyBorder="1"/>
    <xf numFmtId="2" fontId="0" fillId="5" borderId="1" xfId="0" applyNumberFormat="1" applyFill="1" applyBorder="1"/>
    <xf numFmtId="2" fontId="0" fillId="0" borderId="1" xfId="0" applyNumberFormat="1" applyBorder="1"/>
    <xf numFmtId="2" fontId="0" fillId="6" borderId="1" xfId="0" applyNumberFormat="1" applyFill="1" applyBorder="1"/>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2" fontId="5" fillId="0" borderId="1" xfId="0" applyNumberFormat="1" applyFont="1" applyBorder="1"/>
    <xf numFmtId="0" fontId="1" fillId="0" borderId="1" xfId="0" applyFont="1" applyBorder="1" applyAlignment="1">
      <alignment horizontal="justify" vertical="justify" wrapText="1"/>
    </xf>
    <xf numFmtId="0" fontId="1" fillId="0" borderId="9" xfId="0" applyFont="1" applyBorder="1" applyAlignment="1">
      <alignment horizontal="justify" vertical="center"/>
    </xf>
    <xf numFmtId="0" fontId="1" fillId="0" borderId="12"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1" xfId="0" applyFont="1" applyBorder="1" applyAlignment="1">
      <alignment horizontal="justify" vertical="top" wrapText="1"/>
    </xf>
    <xf numFmtId="0" fontId="1" fillId="0" borderId="0" xfId="0" applyFont="1" applyAlignment="1">
      <alignment horizontal="justify"/>
    </xf>
    <xf numFmtId="0" fontId="0" fillId="0" borderId="0" xfId="0" applyAlignment="1">
      <alignment horizontal="justify"/>
    </xf>
    <xf numFmtId="0" fontId="1" fillId="0" borderId="14" xfId="0" applyFont="1" applyBorder="1" applyAlignment="1">
      <alignment horizontal="left" vertical="top" wrapText="1"/>
    </xf>
    <xf numFmtId="0" fontId="1" fillId="0" borderId="16" xfId="0" applyFont="1" applyBorder="1" applyAlignment="1">
      <alignment horizontal="left" vertical="top" wrapText="1"/>
    </xf>
    <xf numFmtId="0" fontId="1" fillId="0" borderId="11" xfId="0" applyFont="1" applyBorder="1" applyAlignment="1">
      <alignment horizontal="left" vertical="top" wrapText="1"/>
    </xf>
    <xf numFmtId="0" fontId="1" fillId="0" borderId="1" xfId="0" applyFont="1" applyBorder="1" applyAlignment="1">
      <alignment horizontal="justify" vertical="top" wrapText="1"/>
    </xf>
    <xf numFmtId="0" fontId="1" fillId="0" borderId="17" xfId="0" applyFont="1" applyBorder="1" applyAlignment="1">
      <alignment horizontal="justify" vertical="top" wrapText="1"/>
    </xf>
    <xf numFmtId="0" fontId="1" fillId="0" borderId="12" xfId="0"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1" fillId="0" borderId="17" xfId="0" applyFont="1" applyBorder="1" applyAlignment="1">
      <alignment horizontal="center" vertical="top"/>
    </xf>
    <xf numFmtId="0" fontId="1" fillId="0" borderId="10" xfId="0" applyFont="1" applyBorder="1" applyAlignment="1">
      <alignment horizontal="center" vertical="top"/>
    </xf>
  </cellXfs>
  <cellStyles count="1">
    <cellStyle name="Normalno" xfId="0" builtinId="0"/>
  </cellStyles>
  <dxfs count="0"/>
  <tableStyles count="0" defaultTableStyle="TableStyleMedium2" defaultPivotStyle="PivotStyleLight16"/>
  <colors>
    <mruColors>
      <color rgb="FFE1C07D"/>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workbookViewId="0">
      <selection activeCell="D4" sqref="D4"/>
    </sheetView>
  </sheetViews>
  <sheetFormatPr defaultRowHeight="15" x14ac:dyDescent="0.25"/>
  <cols>
    <col min="1" max="1" width="64" customWidth="1"/>
    <col min="2" max="2" width="76" style="13" customWidth="1"/>
    <col min="3" max="3" width="8.140625" style="13" bestFit="1" customWidth="1"/>
    <col min="4" max="4" width="77" style="48" customWidth="1"/>
    <col min="5" max="5" width="61.140625" bestFit="1" customWidth="1"/>
    <col min="6" max="6" width="69.7109375" customWidth="1"/>
    <col min="7" max="7" width="80.7109375" bestFit="1" customWidth="1"/>
  </cols>
  <sheetData>
    <row r="1" spans="1:7" ht="15.75" thickBot="1" x14ac:dyDescent="0.3">
      <c r="A1" s="17" t="s">
        <v>0</v>
      </c>
      <c r="B1" s="18" t="s">
        <v>1</v>
      </c>
      <c r="C1" s="18" t="s">
        <v>133</v>
      </c>
      <c r="D1" s="43" t="s">
        <v>2</v>
      </c>
      <c r="E1" s="17" t="s">
        <v>3</v>
      </c>
      <c r="F1" s="17" t="s">
        <v>4</v>
      </c>
      <c r="G1" s="17" t="s">
        <v>5</v>
      </c>
    </row>
    <row r="2" spans="1:7" ht="45" x14ac:dyDescent="0.25">
      <c r="A2" s="51" t="s">
        <v>8</v>
      </c>
      <c r="B2" s="21" t="s">
        <v>120</v>
      </c>
      <c r="C2" s="54">
        <v>3</v>
      </c>
      <c r="D2" s="44" t="s">
        <v>141</v>
      </c>
      <c r="E2" s="22" t="s">
        <v>139</v>
      </c>
      <c r="F2" s="23" t="s">
        <v>142</v>
      </c>
      <c r="G2" s="24" t="s">
        <v>142</v>
      </c>
    </row>
    <row r="3" spans="1:7" ht="60" x14ac:dyDescent="0.25">
      <c r="A3" s="49"/>
      <c r="B3" s="12" t="s">
        <v>121</v>
      </c>
      <c r="C3" s="55">
        <v>2</v>
      </c>
      <c r="D3" s="45" t="s">
        <v>136</v>
      </c>
      <c r="E3" s="15" t="s">
        <v>143</v>
      </c>
      <c r="F3" s="15" t="s">
        <v>143</v>
      </c>
      <c r="G3" s="26" t="s">
        <v>143</v>
      </c>
    </row>
    <row r="4" spans="1:7" ht="30" x14ac:dyDescent="0.25">
      <c r="A4" s="49" t="s">
        <v>6</v>
      </c>
      <c r="B4" s="12" t="s">
        <v>122</v>
      </c>
      <c r="C4" s="55">
        <v>4</v>
      </c>
      <c r="D4" s="45" t="s">
        <v>157</v>
      </c>
      <c r="E4" s="1" t="s">
        <v>139</v>
      </c>
      <c r="F4" s="1" t="s">
        <v>144</v>
      </c>
      <c r="G4" s="27" t="s">
        <v>144</v>
      </c>
    </row>
    <row r="5" spans="1:7" ht="30" x14ac:dyDescent="0.25">
      <c r="A5" s="49"/>
      <c r="B5" s="12" t="s">
        <v>138</v>
      </c>
      <c r="C5" s="55">
        <v>3</v>
      </c>
      <c r="D5" s="45" t="s">
        <v>158</v>
      </c>
      <c r="E5" s="1" t="s">
        <v>139</v>
      </c>
      <c r="F5" s="1" t="s">
        <v>144</v>
      </c>
      <c r="G5" s="27" t="s">
        <v>144</v>
      </c>
    </row>
    <row r="6" spans="1:7" ht="30" x14ac:dyDescent="0.25">
      <c r="A6" s="49"/>
      <c r="B6" s="12" t="s">
        <v>123</v>
      </c>
      <c r="C6" s="55">
        <v>2</v>
      </c>
      <c r="D6" s="45" t="s">
        <v>159</v>
      </c>
      <c r="E6" s="1" t="s">
        <v>139</v>
      </c>
      <c r="F6" s="1" t="s">
        <v>144</v>
      </c>
      <c r="G6" s="27" t="s">
        <v>144</v>
      </c>
    </row>
    <row r="7" spans="1:7" ht="30" x14ac:dyDescent="0.25">
      <c r="A7" s="49"/>
      <c r="B7" s="12" t="s">
        <v>124</v>
      </c>
      <c r="C7" s="55">
        <v>1</v>
      </c>
      <c r="D7" s="45" t="s">
        <v>160</v>
      </c>
      <c r="E7" s="1" t="s">
        <v>139</v>
      </c>
      <c r="F7" s="1" t="s">
        <v>144</v>
      </c>
      <c r="G7" s="27" t="s">
        <v>144</v>
      </c>
    </row>
    <row r="8" spans="1:7" ht="105" x14ac:dyDescent="0.25">
      <c r="A8" s="25" t="s">
        <v>156</v>
      </c>
      <c r="B8" s="46" t="s">
        <v>155</v>
      </c>
      <c r="C8" s="56">
        <v>3</v>
      </c>
      <c r="D8" s="42" t="s">
        <v>137</v>
      </c>
      <c r="E8" s="1" t="s">
        <v>140</v>
      </c>
      <c r="F8" s="1" t="s">
        <v>145</v>
      </c>
      <c r="G8" s="26" t="s">
        <v>146</v>
      </c>
    </row>
    <row r="9" spans="1:7" x14ac:dyDescent="0.25">
      <c r="A9" s="49" t="s">
        <v>7</v>
      </c>
      <c r="B9" s="12" t="s">
        <v>125</v>
      </c>
      <c r="C9" s="55">
        <v>8</v>
      </c>
      <c r="D9" s="52" t="s">
        <v>161</v>
      </c>
      <c r="E9" s="1" t="s">
        <v>140</v>
      </c>
      <c r="F9" s="1" t="s">
        <v>145</v>
      </c>
      <c r="G9" s="26" t="s">
        <v>154</v>
      </c>
    </row>
    <row r="10" spans="1:7" x14ac:dyDescent="0.25">
      <c r="A10" s="49"/>
      <c r="B10" s="12" t="s">
        <v>126</v>
      </c>
      <c r="C10" s="55">
        <v>7</v>
      </c>
      <c r="D10" s="52"/>
      <c r="E10" s="1" t="s">
        <v>140</v>
      </c>
      <c r="F10" s="1" t="s">
        <v>145</v>
      </c>
      <c r="G10" s="26" t="s">
        <v>154</v>
      </c>
    </row>
    <row r="11" spans="1:7" x14ac:dyDescent="0.25">
      <c r="A11" s="49"/>
      <c r="B11" s="12" t="s">
        <v>127</v>
      </c>
      <c r="C11" s="55">
        <v>6</v>
      </c>
      <c r="D11" s="52"/>
      <c r="E11" s="1" t="s">
        <v>140</v>
      </c>
      <c r="F11" s="1" t="s">
        <v>145</v>
      </c>
      <c r="G11" s="26" t="s">
        <v>154</v>
      </c>
    </row>
    <row r="12" spans="1:7" x14ac:dyDescent="0.25">
      <c r="A12" s="49"/>
      <c r="B12" s="12" t="s">
        <v>128</v>
      </c>
      <c r="C12" s="55">
        <v>5</v>
      </c>
      <c r="D12" s="52"/>
      <c r="E12" s="1" t="s">
        <v>140</v>
      </c>
      <c r="F12" s="1" t="s">
        <v>145</v>
      </c>
      <c r="G12" s="26" t="s">
        <v>154</v>
      </c>
    </row>
    <row r="13" spans="1:7" x14ac:dyDescent="0.25">
      <c r="A13" s="49"/>
      <c r="B13" s="12" t="s">
        <v>129</v>
      </c>
      <c r="C13" s="55">
        <v>4</v>
      </c>
      <c r="D13" s="52"/>
      <c r="E13" s="1" t="s">
        <v>140</v>
      </c>
      <c r="F13" s="1" t="s">
        <v>145</v>
      </c>
      <c r="G13" s="26" t="s">
        <v>154</v>
      </c>
    </row>
    <row r="14" spans="1:7" x14ac:dyDescent="0.25">
      <c r="A14" s="49"/>
      <c r="B14" s="12" t="s">
        <v>130</v>
      </c>
      <c r="C14" s="55">
        <v>3</v>
      </c>
      <c r="D14" s="52"/>
      <c r="E14" s="1" t="s">
        <v>140</v>
      </c>
      <c r="F14" s="1" t="s">
        <v>145</v>
      </c>
      <c r="G14" s="26" t="s">
        <v>154</v>
      </c>
    </row>
    <row r="15" spans="1:7" x14ac:dyDescent="0.25">
      <c r="A15" s="49"/>
      <c r="B15" s="12" t="s">
        <v>131</v>
      </c>
      <c r="C15" s="55">
        <v>2</v>
      </c>
      <c r="D15" s="52"/>
      <c r="E15" s="1" t="s">
        <v>140</v>
      </c>
      <c r="F15" s="1" t="s">
        <v>145</v>
      </c>
      <c r="G15" s="26" t="s">
        <v>154</v>
      </c>
    </row>
    <row r="16" spans="1:7" ht="66.75" customHeight="1" thickBot="1" x14ac:dyDescent="0.3">
      <c r="A16" s="50"/>
      <c r="B16" s="28" t="s">
        <v>132</v>
      </c>
      <c r="C16" s="57">
        <v>1</v>
      </c>
      <c r="D16" s="53"/>
      <c r="E16" s="29" t="s">
        <v>140</v>
      </c>
      <c r="F16" s="29" t="s">
        <v>145</v>
      </c>
      <c r="G16" s="26" t="s">
        <v>154</v>
      </c>
    </row>
    <row r="17" spans="1:4" s="14" customFormat="1" x14ac:dyDescent="0.25">
      <c r="A17" s="19" t="s">
        <v>134</v>
      </c>
      <c r="B17" s="20"/>
      <c r="C17" s="58">
        <f>C2+C4+C8+C9</f>
        <v>18</v>
      </c>
      <c r="D17" s="47"/>
    </row>
    <row r="18" spans="1:4" s="14" customFormat="1" x14ac:dyDescent="0.25">
      <c r="A18" s="16" t="s">
        <v>135</v>
      </c>
      <c r="B18" s="12"/>
      <c r="C18" s="55">
        <v>9</v>
      </c>
      <c r="D18" s="47"/>
    </row>
  </sheetData>
  <mergeCells count="4">
    <mergeCell ref="A9:A16"/>
    <mergeCell ref="A4:A7"/>
    <mergeCell ref="A2:A3"/>
    <mergeCell ref="D9:D1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80C5-9238-46BB-B653-C8F191AF8241}">
  <dimension ref="A1:E107"/>
  <sheetViews>
    <sheetView topLeftCell="A22" workbookViewId="0">
      <selection activeCell="E67" sqref="E67"/>
    </sheetView>
  </sheetViews>
  <sheetFormatPr defaultRowHeight="15" x14ac:dyDescent="0.25"/>
  <cols>
    <col min="1" max="1" width="18.7109375" customWidth="1"/>
    <col min="2" max="3" width="24.5703125" customWidth="1"/>
    <col min="4" max="4" width="19.28515625" customWidth="1"/>
    <col min="5" max="5" width="17.85546875" style="5" customWidth="1"/>
  </cols>
  <sheetData>
    <row r="1" spans="1:5" ht="15.75" thickBot="1" x14ac:dyDescent="0.3">
      <c r="B1" t="s">
        <v>147</v>
      </c>
    </row>
    <row r="2" spans="1:5" s="14" customFormat="1" ht="29.25" thickBot="1" x14ac:dyDescent="0.3">
      <c r="A2" s="34" t="s">
        <v>9</v>
      </c>
      <c r="B2" s="35" t="s">
        <v>10</v>
      </c>
      <c r="C2" s="35" t="s">
        <v>118</v>
      </c>
      <c r="D2" s="36" t="s">
        <v>117</v>
      </c>
      <c r="E2" s="37" t="s">
        <v>148</v>
      </c>
    </row>
    <row r="3" spans="1:5" s="14" customFormat="1" ht="15.75" thickBot="1" x14ac:dyDescent="0.3">
      <c r="A3" s="38" t="s">
        <v>149</v>
      </c>
      <c r="B3" s="39" t="s">
        <v>150</v>
      </c>
      <c r="C3" s="39" t="s">
        <v>151</v>
      </c>
      <c r="D3" s="40" t="s">
        <v>152</v>
      </c>
      <c r="E3" s="37" t="s">
        <v>153</v>
      </c>
    </row>
    <row r="4" spans="1:5" ht="15.75" thickBot="1" x14ac:dyDescent="0.3">
      <c r="A4" s="2" t="s">
        <v>62</v>
      </c>
      <c r="B4" s="3" t="s">
        <v>87</v>
      </c>
      <c r="C4" s="3">
        <v>2</v>
      </c>
      <c r="D4" s="6">
        <v>6</v>
      </c>
      <c r="E4" s="11">
        <f>-(D4-C4)/C4*100</f>
        <v>-200</v>
      </c>
    </row>
    <row r="5" spans="1:5" ht="15.75" thickBot="1" x14ac:dyDescent="0.3">
      <c r="A5" s="2" t="s">
        <v>11</v>
      </c>
      <c r="B5" s="3" t="s">
        <v>34</v>
      </c>
      <c r="C5" s="3">
        <v>4</v>
      </c>
      <c r="D5" s="6">
        <v>6</v>
      </c>
      <c r="E5" s="11">
        <f t="shared" ref="E5:E68" si="0">-(D5-C5)/C5*100</f>
        <v>-50</v>
      </c>
    </row>
    <row r="6" spans="1:5" ht="15.75" thickBot="1" x14ac:dyDescent="0.3">
      <c r="A6" s="2" t="s">
        <v>62</v>
      </c>
      <c r="B6" s="3" t="s">
        <v>70</v>
      </c>
      <c r="C6" s="3">
        <v>7</v>
      </c>
      <c r="D6" s="6">
        <v>10</v>
      </c>
      <c r="E6" s="11">
        <f t="shared" si="0"/>
        <v>-42.857142857142854</v>
      </c>
    </row>
    <row r="7" spans="1:5" ht="15.75" thickBot="1" x14ac:dyDescent="0.3">
      <c r="A7" s="2" t="s">
        <v>62</v>
      </c>
      <c r="B7" s="3" t="s">
        <v>86</v>
      </c>
      <c r="C7" s="3">
        <v>13</v>
      </c>
      <c r="D7" s="6">
        <v>17</v>
      </c>
      <c r="E7" s="11">
        <f t="shared" si="0"/>
        <v>-30.76923076923077</v>
      </c>
    </row>
    <row r="8" spans="1:5" ht="15.75" thickBot="1" x14ac:dyDescent="0.3">
      <c r="A8" s="2" t="s">
        <v>62</v>
      </c>
      <c r="B8" s="3" t="s">
        <v>64</v>
      </c>
      <c r="C8" s="3">
        <v>38</v>
      </c>
      <c r="D8" s="6">
        <v>44</v>
      </c>
      <c r="E8" s="11">
        <f t="shared" si="0"/>
        <v>-15.789473684210526</v>
      </c>
    </row>
    <row r="9" spans="1:5" ht="15.75" thickBot="1" x14ac:dyDescent="0.3">
      <c r="A9" s="2" t="s">
        <v>62</v>
      </c>
      <c r="B9" s="3" t="s">
        <v>79</v>
      </c>
      <c r="C9" s="3">
        <v>8</v>
      </c>
      <c r="D9" s="6">
        <v>9</v>
      </c>
      <c r="E9" s="11">
        <f t="shared" si="0"/>
        <v>-12.5</v>
      </c>
    </row>
    <row r="10" spans="1:5" ht="15.75" thickBot="1" x14ac:dyDescent="0.3">
      <c r="A10" s="2" t="s">
        <v>38</v>
      </c>
      <c r="B10" s="3" t="s">
        <v>47</v>
      </c>
      <c r="C10" s="3">
        <v>9</v>
      </c>
      <c r="D10" s="6">
        <v>10</v>
      </c>
      <c r="E10" s="11">
        <f t="shared" si="0"/>
        <v>-11.111111111111111</v>
      </c>
    </row>
    <row r="11" spans="1:5" ht="15.75" thickBot="1" x14ac:dyDescent="0.3">
      <c r="A11" s="2" t="s">
        <v>11</v>
      </c>
      <c r="B11" s="3" t="s">
        <v>25</v>
      </c>
      <c r="C11" s="3">
        <v>73</v>
      </c>
      <c r="D11" s="6">
        <v>81</v>
      </c>
      <c r="E11" s="11">
        <f t="shared" si="0"/>
        <v>-10.95890410958904</v>
      </c>
    </row>
    <row r="12" spans="1:5" ht="15.75" thickBot="1" x14ac:dyDescent="0.3">
      <c r="A12" s="2" t="s">
        <v>11</v>
      </c>
      <c r="B12" s="3" t="s">
        <v>36</v>
      </c>
      <c r="C12" s="3">
        <v>12</v>
      </c>
      <c r="D12" s="6">
        <v>13</v>
      </c>
      <c r="E12" s="11">
        <f t="shared" si="0"/>
        <v>-8.3333333333333321</v>
      </c>
    </row>
    <row r="13" spans="1:5" ht="15.75" thickBot="1" x14ac:dyDescent="0.3">
      <c r="A13" s="2" t="s">
        <v>62</v>
      </c>
      <c r="B13" s="3" t="s">
        <v>76</v>
      </c>
      <c r="C13" s="3">
        <v>12</v>
      </c>
      <c r="D13" s="6">
        <v>13</v>
      </c>
      <c r="E13" s="11">
        <f t="shared" si="0"/>
        <v>-8.3333333333333321</v>
      </c>
    </row>
    <row r="14" spans="1:5" ht="15.75" thickBot="1" x14ac:dyDescent="0.3">
      <c r="A14" s="2" t="s">
        <v>62</v>
      </c>
      <c r="B14" s="3" t="s">
        <v>77</v>
      </c>
      <c r="C14" s="3">
        <v>81</v>
      </c>
      <c r="D14" s="6">
        <v>84</v>
      </c>
      <c r="E14" s="11">
        <f t="shared" si="0"/>
        <v>-3.7037037037037033</v>
      </c>
    </row>
    <row r="15" spans="1:5" ht="15.75" thickBot="1" x14ac:dyDescent="0.3">
      <c r="A15" s="2" t="s">
        <v>38</v>
      </c>
      <c r="B15" s="3" t="s">
        <v>54</v>
      </c>
      <c r="C15" s="3">
        <v>2</v>
      </c>
      <c r="D15" s="6">
        <v>2</v>
      </c>
      <c r="E15" s="33">
        <f t="shared" si="0"/>
        <v>0</v>
      </c>
    </row>
    <row r="16" spans="1:5" ht="15.75" thickBot="1" x14ac:dyDescent="0.3">
      <c r="A16" s="2" t="s">
        <v>62</v>
      </c>
      <c r="B16" s="3" t="s">
        <v>65</v>
      </c>
      <c r="C16" s="3">
        <v>0</v>
      </c>
      <c r="D16" s="6">
        <v>0</v>
      </c>
      <c r="E16" s="33">
        <v>0</v>
      </c>
    </row>
    <row r="17" spans="1:5" ht="15.75" thickBot="1" x14ac:dyDescent="0.3">
      <c r="A17" s="2" t="s">
        <v>62</v>
      </c>
      <c r="B17" s="3" t="s">
        <v>69</v>
      </c>
      <c r="C17" s="3">
        <v>0</v>
      </c>
      <c r="D17" s="6">
        <v>0</v>
      </c>
      <c r="E17" s="33">
        <v>0</v>
      </c>
    </row>
    <row r="18" spans="1:5" ht="15.75" thickBot="1" x14ac:dyDescent="0.3">
      <c r="A18" s="2" t="s">
        <v>62</v>
      </c>
      <c r="B18" s="3" t="s">
        <v>80</v>
      </c>
      <c r="C18" s="3">
        <v>0</v>
      </c>
      <c r="D18" s="6">
        <v>0</v>
      </c>
      <c r="E18" s="33">
        <v>0</v>
      </c>
    </row>
    <row r="19" spans="1:5" ht="15.75" thickBot="1" x14ac:dyDescent="0.3">
      <c r="A19" s="2" t="s">
        <v>62</v>
      </c>
      <c r="B19" s="3" t="s">
        <v>85</v>
      </c>
      <c r="C19" s="3">
        <v>0</v>
      </c>
      <c r="D19" s="6">
        <v>0</v>
      </c>
      <c r="E19" s="33">
        <v>0</v>
      </c>
    </row>
    <row r="20" spans="1:5" ht="15.75" thickBot="1" x14ac:dyDescent="0.3">
      <c r="A20" s="2" t="s">
        <v>62</v>
      </c>
      <c r="B20" s="3" t="s">
        <v>96</v>
      </c>
      <c r="C20" s="3">
        <v>3</v>
      </c>
      <c r="D20" s="6">
        <v>3</v>
      </c>
      <c r="E20" s="33">
        <f t="shared" si="0"/>
        <v>0</v>
      </c>
    </row>
    <row r="21" spans="1:5" ht="15.75" thickBot="1" x14ac:dyDescent="0.3">
      <c r="A21" s="2" t="s">
        <v>62</v>
      </c>
      <c r="B21" s="3" t="s">
        <v>97</v>
      </c>
      <c r="C21" s="3">
        <v>0</v>
      </c>
      <c r="D21" s="6">
        <v>0</v>
      </c>
      <c r="E21" s="33">
        <v>0</v>
      </c>
    </row>
    <row r="22" spans="1:5" ht="15.75" thickBot="1" x14ac:dyDescent="0.3">
      <c r="A22" s="2" t="s">
        <v>106</v>
      </c>
      <c r="B22" s="3" t="s">
        <v>107</v>
      </c>
      <c r="C22" s="3">
        <v>82</v>
      </c>
      <c r="D22" s="6">
        <v>82</v>
      </c>
      <c r="E22" s="33">
        <f t="shared" si="0"/>
        <v>0</v>
      </c>
    </row>
    <row r="23" spans="1:5" ht="15.75" thickBot="1" x14ac:dyDescent="0.3">
      <c r="A23" s="2" t="s">
        <v>62</v>
      </c>
      <c r="B23" s="3" t="s">
        <v>101</v>
      </c>
      <c r="C23" s="3">
        <v>75</v>
      </c>
      <c r="D23" s="6">
        <v>72</v>
      </c>
      <c r="E23" s="30">
        <f t="shared" si="0"/>
        <v>4</v>
      </c>
    </row>
    <row r="24" spans="1:5" ht="15.75" thickBot="1" x14ac:dyDescent="0.3">
      <c r="A24" s="2" t="s">
        <v>62</v>
      </c>
      <c r="B24" s="3" t="s">
        <v>94</v>
      </c>
      <c r="C24" s="3">
        <v>1066</v>
      </c>
      <c r="D24" s="6">
        <v>969</v>
      </c>
      <c r="E24" s="30">
        <f t="shared" si="0"/>
        <v>9.0994371482176355</v>
      </c>
    </row>
    <row r="25" spans="1:5" ht="15.75" thickBot="1" x14ac:dyDescent="0.3">
      <c r="A25" s="2" t="s">
        <v>11</v>
      </c>
      <c r="B25" s="3" t="s">
        <v>20</v>
      </c>
      <c r="C25" s="3">
        <v>373</v>
      </c>
      <c r="D25" s="6">
        <v>336</v>
      </c>
      <c r="E25" s="30">
        <f t="shared" si="0"/>
        <v>9.9195710455764079</v>
      </c>
    </row>
    <row r="26" spans="1:5" ht="15.75" thickBot="1" x14ac:dyDescent="0.3">
      <c r="A26" s="2" t="s">
        <v>38</v>
      </c>
      <c r="B26" s="3" t="s">
        <v>41</v>
      </c>
      <c r="C26" s="3">
        <v>913</v>
      </c>
      <c r="D26" s="6">
        <v>809</v>
      </c>
      <c r="E26" s="30">
        <f t="shared" si="0"/>
        <v>11.391018619934282</v>
      </c>
    </row>
    <row r="27" spans="1:5" ht="15.75" thickBot="1" x14ac:dyDescent="0.3">
      <c r="A27" s="2" t="s">
        <v>38</v>
      </c>
      <c r="B27" s="3" t="s">
        <v>57</v>
      </c>
      <c r="C27" s="3">
        <v>262</v>
      </c>
      <c r="D27" s="6">
        <v>229</v>
      </c>
      <c r="E27" s="30">
        <f t="shared" si="0"/>
        <v>12.595419847328243</v>
      </c>
    </row>
    <row r="28" spans="1:5" ht="15.75" thickBot="1" x14ac:dyDescent="0.3">
      <c r="A28" s="2" t="s">
        <v>11</v>
      </c>
      <c r="B28" s="3" t="s">
        <v>29</v>
      </c>
      <c r="C28" s="3">
        <v>2258</v>
      </c>
      <c r="D28" s="6">
        <v>1967</v>
      </c>
      <c r="E28" s="30">
        <f t="shared" si="0"/>
        <v>12.887511071744907</v>
      </c>
    </row>
    <row r="29" spans="1:5" ht="15.75" thickBot="1" x14ac:dyDescent="0.3">
      <c r="A29" s="2" t="s">
        <v>38</v>
      </c>
      <c r="B29" s="3" t="s">
        <v>56</v>
      </c>
      <c r="C29" s="3">
        <v>875</v>
      </c>
      <c r="D29" s="6">
        <v>752</v>
      </c>
      <c r="E29" s="30">
        <f t="shared" si="0"/>
        <v>14.057142857142857</v>
      </c>
    </row>
    <row r="30" spans="1:5" ht="15.75" thickBot="1" x14ac:dyDescent="0.3">
      <c r="A30" s="2" t="s">
        <v>62</v>
      </c>
      <c r="B30" s="3" t="s">
        <v>91</v>
      </c>
      <c r="C30" s="3">
        <v>4842</v>
      </c>
      <c r="D30" s="6">
        <v>4151</v>
      </c>
      <c r="E30" s="30">
        <f t="shared" si="0"/>
        <v>14.270962412226353</v>
      </c>
    </row>
    <row r="31" spans="1:5" ht="15.75" thickBot="1" x14ac:dyDescent="0.3">
      <c r="A31" s="4" t="s">
        <v>106</v>
      </c>
      <c r="B31" s="3" t="s">
        <v>112</v>
      </c>
      <c r="C31" s="3">
        <v>293</v>
      </c>
      <c r="D31" s="6">
        <v>251</v>
      </c>
      <c r="E31" s="30">
        <f t="shared" si="0"/>
        <v>14.334470989761092</v>
      </c>
    </row>
    <row r="32" spans="1:5" ht="15.75" thickBot="1" x14ac:dyDescent="0.3">
      <c r="A32" s="2" t="s">
        <v>11</v>
      </c>
      <c r="B32" s="3" t="s">
        <v>14</v>
      </c>
      <c r="C32" s="3">
        <v>126</v>
      </c>
      <c r="D32" s="6">
        <v>107</v>
      </c>
      <c r="E32" s="30">
        <f t="shared" si="0"/>
        <v>15.079365079365079</v>
      </c>
    </row>
    <row r="33" spans="1:5" ht="15.75" thickBot="1" x14ac:dyDescent="0.3">
      <c r="A33" s="2" t="s">
        <v>11</v>
      </c>
      <c r="B33" s="3" t="s">
        <v>18</v>
      </c>
      <c r="C33" s="3">
        <v>358</v>
      </c>
      <c r="D33" s="6">
        <v>304</v>
      </c>
      <c r="E33" s="30">
        <f t="shared" si="0"/>
        <v>15.083798882681565</v>
      </c>
    </row>
    <row r="34" spans="1:5" ht="15.75" thickBot="1" x14ac:dyDescent="0.3">
      <c r="A34" s="2" t="s">
        <v>11</v>
      </c>
      <c r="B34" s="3" t="s">
        <v>19</v>
      </c>
      <c r="C34" s="3">
        <v>266</v>
      </c>
      <c r="D34" s="6">
        <v>225</v>
      </c>
      <c r="E34" s="30">
        <f t="shared" si="0"/>
        <v>15.413533834586465</v>
      </c>
    </row>
    <row r="35" spans="1:5" ht="15.75" thickBot="1" x14ac:dyDescent="0.3">
      <c r="A35" s="2" t="s">
        <v>11</v>
      </c>
      <c r="B35" s="3" t="s">
        <v>12</v>
      </c>
      <c r="C35" s="3">
        <v>363</v>
      </c>
      <c r="D35" s="6">
        <v>307</v>
      </c>
      <c r="E35" s="30">
        <f t="shared" si="0"/>
        <v>15.426997245179063</v>
      </c>
    </row>
    <row r="36" spans="1:5" ht="15.75" thickBot="1" x14ac:dyDescent="0.3">
      <c r="A36" s="2" t="s">
        <v>11</v>
      </c>
      <c r="B36" s="3" t="s">
        <v>31</v>
      </c>
      <c r="C36" s="3">
        <v>312</v>
      </c>
      <c r="D36" s="6">
        <v>263</v>
      </c>
      <c r="E36" s="30">
        <f t="shared" si="0"/>
        <v>15.705128205128204</v>
      </c>
    </row>
    <row r="37" spans="1:5" ht="15.75" thickBot="1" x14ac:dyDescent="0.3">
      <c r="A37" s="2" t="s">
        <v>38</v>
      </c>
      <c r="B37" s="3" t="s">
        <v>50</v>
      </c>
      <c r="C37" s="3">
        <v>7028</v>
      </c>
      <c r="D37" s="6">
        <v>5922</v>
      </c>
      <c r="E37" s="30">
        <f t="shared" si="0"/>
        <v>15.737051792828685</v>
      </c>
    </row>
    <row r="38" spans="1:5" ht="15.75" thickBot="1" x14ac:dyDescent="0.3">
      <c r="A38" s="2" t="s">
        <v>62</v>
      </c>
      <c r="B38" s="3" t="s">
        <v>84</v>
      </c>
      <c r="C38" s="3">
        <v>308</v>
      </c>
      <c r="D38" s="6">
        <v>257</v>
      </c>
      <c r="E38" s="30">
        <f t="shared" si="0"/>
        <v>16.558441558441558</v>
      </c>
    </row>
    <row r="39" spans="1:5" ht="15.75" thickBot="1" x14ac:dyDescent="0.3">
      <c r="A39" s="2" t="s">
        <v>38</v>
      </c>
      <c r="B39" s="3" t="s">
        <v>39</v>
      </c>
      <c r="C39" s="3">
        <v>6</v>
      </c>
      <c r="D39" s="6">
        <v>5</v>
      </c>
      <c r="E39" s="30">
        <f t="shared" si="0"/>
        <v>16.666666666666664</v>
      </c>
    </row>
    <row r="40" spans="1:5" ht="15.75" thickBot="1" x14ac:dyDescent="0.3">
      <c r="A40" s="2" t="s">
        <v>11</v>
      </c>
      <c r="B40" s="3" t="s">
        <v>15</v>
      </c>
      <c r="C40" s="3">
        <v>221</v>
      </c>
      <c r="D40" s="6">
        <v>184</v>
      </c>
      <c r="E40" s="30">
        <f t="shared" si="0"/>
        <v>16.742081447963798</v>
      </c>
    </row>
    <row r="41" spans="1:5" ht="15.75" thickBot="1" x14ac:dyDescent="0.3">
      <c r="A41" s="4" t="s">
        <v>106</v>
      </c>
      <c r="B41" s="3" t="s">
        <v>116</v>
      </c>
      <c r="C41" s="3">
        <v>144</v>
      </c>
      <c r="D41" s="6">
        <v>119</v>
      </c>
      <c r="E41" s="30">
        <f t="shared" si="0"/>
        <v>17.361111111111111</v>
      </c>
    </row>
    <row r="42" spans="1:5" ht="15.75" thickBot="1" x14ac:dyDescent="0.3">
      <c r="A42" s="8" t="s">
        <v>119</v>
      </c>
      <c r="B42" s="9"/>
      <c r="C42" s="9">
        <v>30351</v>
      </c>
      <c r="D42" s="10">
        <v>25061</v>
      </c>
      <c r="E42" s="41">
        <f>-(D42-C42)/C42*100</f>
        <v>17.429409245164905</v>
      </c>
    </row>
    <row r="43" spans="1:5" ht="15.75" thickBot="1" x14ac:dyDescent="0.3">
      <c r="A43" s="2" t="s">
        <v>11</v>
      </c>
      <c r="B43" s="3" t="s">
        <v>17</v>
      </c>
      <c r="C43" s="3">
        <v>17</v>
      </c>
      <c r="D43" s="6">
        <v>14</v>
      </c>
      <c r="E43" s="31">
        <f t="shared" si="0"/>
        <v>17.647058823529413</v>
      </c>
    </row>
    <row r="44" spans="1:5" ht="15.75" thickBot="1" x14ac:dyDescent="0.3">
      <c r="A44" s="2" t="s">
        <v>38</v>
      </c>
      <c r="B44" s="3" t="s">
        <v>44</v>
      </c>
      <c r="C44" s="3">
        <v>398</v>
      </c>
      <c r="D44" s="6">
        <v>327</v>
      </c>
      <c r="E44" s="31">
        <f t="shared" si="0"/>
        <v>17.839195979899497</v>
      </c>
    </row>
    <row r="45" spans="1:5" ht="15.75" thickBot="1" x14ac:dyDescent="0.3">
      <c r="A45" s="2" t="s">
        <v>38</v>
      </c>
      <c r="B45" s="3" t="s">
        <v>43</v>
      </c>
      <c r="C45" s="3">
        <v>964</v>
      </c>
      <c r="D45" s="6">
        <v>787</v>
      </c>
      <c r="E45" s="31">
        <f t="shared" si="0"/>
        <v>18.360995850622409</v>
      </c>
    </row>
    <row r="46" spans="1:5" ht="15.75" thickBot="1" x14ac:dyDescent="0.3">
      <c r="A46" s="2" t="s">
        <v>11</v>
      </c>
      <c r="B46" s="3" t="s">
        <v>28</v>
      </c>
      <c r="C46" s="3">
        <v>233</v>
      </c>
      <c r="D46" s="6">
        <v>190</v>
      </c>
      <c r="E46" s="31">
        <f t="shared" si="0"/>
        <v>18.454935622317599</v>
      </c>
    </row>
    <row r="47" spans="1:5" ht="15.75" thickBot="1" x14ac:dyDescent="0.3">
      <c r="A47" s="2" t="s">
        <v>62</v>
      </c>
      <c r="B47" s="3" t="s">
        <v>63</v>
      </c>
      <c r="C47" s="3">
        <v>733</v>
      </c>
      <c r="D47" s="6">
        <v>597</v>
      </c>
      <c r="E47" s="31">
        <f t="shared" si="0"/>
        <v>18.55388813096862</v>
      </c>
    </row>
    <row r="48" spans="1:5" ht="15.75" thickBot="1" x14ac:dyDescent="0.3">
      <c r="A48" s="2" t="s">
        <v>62</v>
      </c>
      <c r="B48" s="3" t="s">
        <v>102</v>
      </c>
      <c r="C48" s="3">
        <v>171</v>
      </c>
      <c r="D48" s="6">
        <v>138</v>
      </c>
      <c r="E48" s="31">
        <f t="shared" si="0"/>
        <v>19.298245614035086</v>
      </c>
    </row>
    <row r="49" spans="1:5" ht="15.75" thickBot="1" x14ac:dyDescent="0.3">
      <c r="A49" s="2" t="s">
        <v>11</v>
      </c>
      <c r="B49" s="3" t="s">
        <v>23</v>
      </c>
      <c r="C49" s="3">
        <v>41</v>
      </c>
      <c r="D49" s="6">
        <v>33</v>
      </c>
      <c r="E49" s="31">
        <f t="shared" si="0"/>
        <v>19.512195121951219</v>
      </c>
    </row>
    <row r="50" spans="1:5" ht="15.75" thickBot="1" x14ac:dyDescent="0.3">
      <c r="A50" s="4" t="s">
        <v>106</v>
      </c>
      <c r="B50" s="3" t="s">
        <v>108</v>
      </c>
      <c r="C50" s="3">
        <v>653</v>
      </c>
      <c r="D50" s="6">
        <v>525</v>
      </c>
      <c r="E50" s="31">
        <f t="shared" si="0"/>
        <v>19.601837672281778</v>
      </c>
    </row>
    <row r="51" spans="1:5" ht="15.75" thickBot="1" x14ac:dyDescent="0.3">
      <c r="A51" s="2" t="s">
        <v>38</v>
      </c>
      <c r="B51" s="3" t="s">
        <v>48</v>
      </c>
      <c r="C51" s="3">
        <v>713</v>
      </c>
      <c r="D51" s="6">
        <v>570</v>
      </c>
      <c r="E51" s="31">
        <f t="shared" si="0"/>
        <v>20.05610098176718</v>
      </c>
    </row>
    <row r="52" spans="1:5" ht="15.75" thickBot="1" x14ac:dyDescent="0.3">
      <c r="A52" s="2" t="s">
        <v>38</v>
      </c>
      <c r="B52" s="3" t="s">
        <v>60</v>
      </c>
      <c r="C52" s="3">
        <v>393</v>
      </c>
      <c r="D52" s="6">
        <v>311</v>
      </c>
      <c r="E52" s="31">
        <f t="shared" si="0"/>
        <v>20.865139949109416</v>
      </c>
    </row>
    <row r="53" spans="1:5" ht="15.75" thickBot="1" x14ac:dyDescent="0.3">
      <c r="A53" s="2" t="s">
        <v>62</v>
      </c>
      <c r="B53" s="3" t="s">
        <v>67</v>
      </c>
      <c r="C53" s="3">
        <v>19</v>
      </c>
      <c r="D53" s="6">
        <v>15</v>
      </c>
      <c r="E53" s="31">
        <f t="shared" si="0"/>
        <v>21.052631578947366</v>
      </c>
    </row>
    <row r="54" spans="1:5" ht="15.75" thickBot="1" x14ac:dyDescent="0.3">
      <c r="A54" s="2" t="s">
        <v>11</v>
      </c>
      <c r="B54" s="3" t="s">
        <v>24</v>
      </c>
      <c r="C54" s="3">
        <v>174</v>
      </c>
      <c r="D54" s="6">
        <v>137</v>
      </c>
      <c r="E54" s="31">
        <f t="shared" si="0"/>
        <v>21.264367816091951</v>
      </c>
    </row>
    <row r="55" spans="1:5" ht="15.75" thickBot="1" x14ac:dyDescent="0.3">
      <c r="A55" s="4" t="s">
        <v>106</v>
      </c>
      <c r="B55" s="3" t="s">
        <v>109</v>
      </c>
      <c r="C55" s="3">
        <v>264</v>
      </c>
      <c r="D55" s="6">
        <v>207</v>
      </c>
      <c r="E55" s="31">
        <f t="shared" si="0"/>
        <v>21.59090909090909</v>
      </c>
    </row>
    <row r="56" spans="1:5" ht="15.75" thickBot="1" x14ac:dyDescent="0.3">
      <c r="A56" s="2" t="s">
        <v>11</v>
      </c>
      <c r="B56" s="3" t="s">
        <v>35</v>
      </c>
      <c r="C56" s="3">
        <v>18</v>
      </c>
      <c r="D56" s="6">
        <v>14</v>
      </c>
      <c r="E56" s="31">
        <f t="shared" si="0"/>
        <v>22.222222222222221</v>
      </c>
    </row>
    <row r="57" spans="1:5" ht="15.75" thickBot="1" x14ac:dyDescent="0.3">
      <c r="A57" s="2" t="s">
        <v>11</v>
      </c>
      <c r="B57" s="3" t="s">
        <v>32</v>
      </c>
      <c r="C57" s="3">
        <v>547</v>
      </c>
      <c r="D57" s="6">
        <v>425</v>
      </c>
      <c r="E57" s="31">
        <f t="shared" si="0"/>
        <v>22.30347349177331</v>
      </c>
    </row>
    <row r="58" spans="1:5" ht="15.75" thickBot="1" x14ac:dyDescent="0.3">
      <c r="A58" s="2" t="s">
        <v>62</v>
      </c>
      <c r="B58" s="3" t="s">
        <v>71</v>
      </c>
      <c r="C58" s="3">
        <v>13</v>
      </c>
      <c r="D58" s="6">
        <v>10</v>
      </c>
      <c r="E58" s="31">
        <f t="shared" si="0"/>
        <v>23.076923076923077</v>
      </c>
    </row>
    <row r="59" spans="1:5" ht="15.75" thickBot="1" x14ac:dyDescent="0.3">
      <c r="A59" s="2" t="s">
        <v>38</v>
      </c>
      <c r="B59" s="3" t="s">
        <v>59</v>
      </c>
      <c r="C59" s="3">
        <v>502</v>
      </c>
      <c r="D59" s="6">
        <v>386</v>
      </c>
      <c r="E59" s="31">
        <f t="shared" si="0"/>
        <v>23.107569721115535</v>
      </c>
    </row>
    <row r="60" spans="1:5" ht="15.75" thickBot="1" x14ac:dyDescent="0.3">
      <c r="A60" s="2" t="s">
        <v>62</v>
      </c>
      <c r="B60" s="3" t="s">
        <v>68</v>
      </c>
      <c r="C60" s="3">
        <v>17</v>
      </c>
      <c r="D60" s="6">
        <v>13</v>
      </c>
      <c r="E60" s="31">
        <f t="shared" si="0"/>
        <v>23.52941176470588</v>
      </c>
    </row>
    <row r="61" spans="1:5" ht="15.75" thickBot="1" x14ac:dyDescent="0.3">
      <c r="A61" s="2" t="s">
        <v>38</v>
      </c>
      <c r="B61" s="3" t="s">
        <v>58</v>
      </c>
      <c r="C61" s="3">
        <v>122</v>
      </c>
      <c r="D61" s="6">
        <v>92</v>
      </c>
      <c r="E61" s="31">
        <f t="shared" si="0"/>
        <v>24.590163934426229</v>
      </c>
    </row>
    <row r="62" spans="1:5" ht="15.75" thickBot="1" x14ac:dyDescent="0.3">
      <c r="A62" s="2" t="s">
        <v>38</v>
      </c>
      <c r="B62" s="3" t="s">
        <v>51</v>
      </c>
      <c r="C62" s="3">
        <v>279</v>
      </c>
      <c r="D62" s="6">
        <v>210</v>
      </c>
      <c r="E62" s="31">
        <f t="shared" si="0"/>
        <v>24.731182795698924</v>
      </c>
    </row>
    <row r="63" spans="1:5" ht="15.75" thickBot="1" x14ac:dyDescent="0.3">
      <c r="A63" s="2" t="s">
        <v>62</v>
      </c>
      <c r="B63" s="3" t="s">
        <v>88</v>
      </c>
      <c r="C63" s="3">
        <v>104</v>
      </c>
      <c r="D63" s="6">
        <v>78</v>
      </c>
      <c r="E63" s="31">
        <f t="shared" si="0"/>
        <v>25</v>
      </c>
    </row>
    <row r="64" spans="1:5" ht="15.75" thickBot="1" x14ac:dyDescent="0.3">
      <c r="A64" s="2" t="s">
        <v>62</v>
      </c>
      <c r="B64" s="3" t="s">
        <v>103</v>
      </c>
      <c r="C64" s="3">
        <v>4</v>
      </c>
      <c r="D64" s="6">
        <v>3</v>
      </c>
      <c r="E64" s="31">
        <f t="shared" si="0"/>
        <v>25</v>
      </c>
    </row>
    <row r="65" spans="1:5" ht="15.75" thickBot="1" x14ac:dyDescent="0.3">
      <c r="A65" s="2" t="s">
        <v>62</v>
      </c>
      <c r="B65" s="3" t="s">
        <v>72</v>
      </c>
      <c r="C65" s="3">
        <v>235</v>
      </c>
      <c r="D65" s="6">
        <v>176</v>
      </c>
      <c r="E65" s="31">
        <f t="shared" si="0"/>
        <v>25.106382978723403</v>
      </c>
    </row>
    <row r="66" spans="1:5" ht="15.75" thickBot="1" x14ac:dyDescent="0.3">
      <c r="A66" s="2" t="s">
        <v>38</v>
      </c>
      <c r="B66" s="3" t="s">
        <v>45</v>
      </c>
      <c r="C66" s="3">
        <v>433</v>
      </c>
      <c r="D66" s="6">
        <v>320</v>
      </c>
      <c r="E66" s="31">
        <f t="shared" si="0"/>
        <v>26.096997690531175</v>
      </c>
    </row>
    <row r="67" spans="1:5" ht="15.75" thickBot="1" x14ac:dyDescent="0.3">
      <c r="A67" s="2" t="s">
        <v>104</v>
      </c>
      <c r="B67" s="3" t="s">
        <v>105</v>
      </c>
      <c r="C67" s="3">
        <v>206</v>
      </c>
      <c r="D67" s="6">
        <v>152</v>
      </c>
      <c r="E67" s="31">
        <f t="shared" si="0"/>
        <v>26.21359223300971</v>
      </c>
    </row>
    <row r="68" spans="1:5" ht="15.75" thickBot="1" x14ac:dyDescent="0.3">
      <c r="A68" s="4" t="s">
        <v>106</v>
      </c>
      <c r="B68" s="3" t="s">
        <v>113</v>
      </c>
      <c r="C68" s="3">
        <v>129</v>
      </c>
      <c r="D68" s="6">
        <v>95</v>
      </c>
      <c r="E68" s="31">
        <f t="shared" si="0"/>
        <v>26.356589147286826</v>
      </c>
    </row>
    <row r="69" spans="1:5" ht="15.75" thickBot="1" x14ac:dyDescent="0.3">
      <c r="A69" s="4" t="s">
        <v>106</v>
      </c>
      <c r="B69" s="3" t="s">
        <v>114</v>
      </c>
      <c r="C69" s="3">
        <v>53</v>
      </c>
      <c r="D69" s="6">
        <v>39</v>
      </c>
      <c r="E69" s="31">
        <f t="shared" ref="E69:E106" si="1">-(D69-C69)/C69*100</f>
        <v>26.415094339622641</v>
      </c>
    </row>
    <row r="70" spans="1:5" ht="15.75" thickBot="1" x14ac:dyDescent="0.3">
      <c r="A70" s="2" t="s">
        <v>38</v>
      </c>
      <c r="B70" s="3" t="s">
        <v>61</v>
      </c>
      <c r="C70" s="3">
        <v>199</v>
      </c>
      <c r="D70" s="6">
        <v>146</v>
      </c>
      <c r="E70" s="31">
        <f t="shared" si="1"/>
        <v>26.633165829145728</v>
      </c>
    </row>
    <row r="71" spans="1:5" ht="15.75" thickBot="1" x14ac:dyDescent="0.3">
      <c r="A71" s="2" t="s">
        <v>11</v>
      </c>
      <c r="B71" s="3" t="s">
        <v>21</v>
      </c>
      <c r="C71" s="3">
        <v>324</v>
      </c>
      <c r="D71" s="6">
        <v>234</v>
      </c>
      <c r="E71" s="31">
        <f t="shared" si="1"/>
        <v>27.777777777777779</v>
      </c>
    </row>
    <row r="72" spans="1:5" ht="15.75" thickBot="1" x14ac:dyDescent="0.3">
      <c r="A72" s="2" t="s">
        <v>11</v>
      </c>
      <c r="B72" s="3" t="s">
        <v>30</v>
      </c>
      <c r="C72" s="3">
        <v>7</v>
      </c>
      <c r="D72" s="6">
        <v>5</v>
      </c>
      <c r="E72" s="31">
        <f t="shared" si="1"/>
        <v>28.571428571428569</v>
      </c>
    </row>
    <row r="73" spans="1:5" ht="15.75" thickBot="1" x14ac:dyDescent="0.3">
      <c r="A73" s="2" t="s">
        <v>62</v>
      </c>
      <c r="B73" s="3" t="s">
        <v>81</v>
      </c>
      <c r="C73" s="3">
        <v>35</v>
      </c>
      <c r="D73" s="6">
        <v>25</v>
      </c>
      <c r="E73" s="31">
        <f t="shared" si="1"/>
        <v>28.571428571428569</v>
      </c>
    </row>
    <row r="74" spans="1:5" ht="15.75" thickBot="1" x14ac:dyDescent="0.3">
      <c r="A74" s="2" t="s">
        <v>11</v>
      </c>
      <c r="B74" s="3" t="s">
        <v>37</v>
      </c>
      <c r="C74" s="3">
        <v>307</v>
      </c>
      <c r="D74" s="6">
        <v>217</v>
      </c>
      <c r="E74" s="31">
        <f t="shared" si="1"/>
        <v>29.31596091205212</v>
      </c>
    </row>
    <row r="75" spans="1:5" ht="15.75" thickBot="1" x14ac:dyDescent="0.3">
      <c r="A75" s="2" t="s">
        <v>62</v>
      </c>
      <c r="B75" s="3" t="s">
        <v>75</v>
      </c>
      <c r="C75" s="3">
        <v>64</v>
      </c>
      <c r="D75" s="6">
        <v>45</v>
      </c>
      <c r="E75" s="31">
        <f t="shared" si="1"/>
        <v>29.6875</v>
      </c>
    </row>
    <row r="76" spans="1:5" ht="15.75" thickBot="1" x14ac:dyDescent="0.3">
      <c r="A76" s="4" t="s">
        <v>106</v>
      </c>
      <c r="B76" s="3" t="s">
        <v>110</v>
      </c>
      <c r="C76" s="3">
        <v>144</v>
      </c>
      <c r="D76" s="6">
        <v>100</v>
      </c>
      <c r="E76" s="31">
        <f t="shared" si="1"/>
        <v>30.555555555555557</v>
      </c>
    </row>
    <row r="77" spans="1:5" ht="15.75" thickBot="1" x14ac:dyDescent="0.3">
      <c r="A77" s="2" t="s">
        <v>11</v>
      </c>
      <c r="B77" s="3" t="s">
        <v>16</v>
      </c>
      <c r="C77" s="3">
        <v>33</v>
      </c>
      <c r="D77" s="6">
        <v>22</v>
      </c>
      <c r="E77" s="31">
        <f t="shared" si="1"/>
        <v>33.333333333333329</v>
      </c>
    </row>
    <row r="78" spans="1:5" ht="15.75" thickBot="1" x14ac:dyDescent="0.3">
      <c r="A78" s="2" t="s">
        <v>38</v>
      </c>
      <c r="B78" s="3" t="s">
        <v>52</v>
      </c>
      <c r="C78" s="3">
        <v>87</v>
      </c>
      <c r="D78" s="6">
        <v>58</v>
      </c>
      <c r="E78" s="31">
        <f t="shared" si="1"/>
        <v>33.333333333333329</v>
      </c>
    </row>
    <row r="79" spans="1:5" ht="15.75" thickBot="1" x14ac:dyDescent="0.3">
      <c r="A79" s="2" t="s">
        <v>62</v>
      </c>
      <c r="B79" s="3" t="s">
        <v>66</v>
      </c>
      <c r="C79" s="3">
        <v>48</v>
      </c>
      <c r="D79" s="6">
        <v>32</v>
      </c>
      <c r="E79" s="31">
        <f t="shared" si="1"/>
        <v>33.333333333333329</v>
      </c>
    </row>
    <row r="80" spans="1:5" ht="15.75" thickBot="1" x14ac:dyDescent="0.3">
      <c r="A80" s="2" t="s">
        <v>62</v>
      </c>
      <c r="B80" s="3" t="s">
        <v>73</v>
      </c>
      <c r="C80" s="3">
        <v>6</v>
      </c>
      <c r="D80" s="6">
        <v>4</v>
      </c>
      <c r="E80" s="31">
        <f t="shared" si="1"/>
        <v>33.333333333333329</v>
      </c>
    </row>
    <row r="81" spans="1:5" ht="15.75" thickBot="1" x14ac:dyDescent="0.3">
      <c r="A81" s="2" t="s">
        <v>62</v>
      </c>
      <c r="B81" s="3" t="s">
        <v>98</v>
      </c>
      <c r="C81" s="3">
        <v>24</v>
      </c>
      <c r="D81" s="6">
        <v>16</v>
      </c>
      <c r="E81" s="31">
        <f t="shared" si="1"/>
        <v>33.333333333333329</v>
      </c>
    </row>
    <row r="82" spans="1:5" ht="15.75" thickBot="1" x14ac:dyDescent="0.3">
      <c r="A82" s="4" t="s">
        <v>106</v>
      </c>
      <c r="B82" s="3" t="s">
        <v>115</v>
      </c>
      <c r="C82" s="3">
        <v>177</v>
      </c>
      <c r="D82" s="6">
        <v>118</v>
      </c>
      <c r="E82" s="31">
        <f t="shared" si="1"/>
        <v>33.333333333333329</v>
      </c>
    </row>
    <row r="83" spans="1:5" ht="15.75" thickBot="1" x14ac:dyDescent="0.3">
      <c r="A83" s="2" t="s">
        <v>62</v>
      </c>
      <c r="B83" s="3" t="s">
        <v>83</v>
      </c>
      <c r="C83" s="3">
        <v>77</v>
      </c>
      <c r="D83" s="6">
        <v>50</v>
      </c>
      <c r="E83" s="31">
        <f t="shared" si="1"/>
        <v>35.064935064935064</v>
      </c>
    </row>
    <row r="84" spans="1:5" ht="15.75" thickBot="1" x14ac:dyDescent="0.3">
      <c r="A84" s="2" t="s">
        <v>38</v>
      </c>
      <c r="B84" s="3" t="s">
        <v>40</v>
      </c>
      <c r="C84" s="3">
        <v>273</v>
      </c>
      <c r="D84" s="6">
        <v>176</v>
      </c>
      <c r="E84" s="31">
        <f t="shared" si="1"/>
        <v>35.531135531135533</v>
      </c>
    </row>
    <row r="85" spans="1:5" ht="15.75" thickBot="1" x14ac:dyDescent="0.3">
      <c r="A85" s="2" t="s">
        <v>62</v>
      </c>
      <c r="B85" s="3" t="s">
        <v>82</v>
      </c>
      <c r="C85" s="3">
        <v>11</v>
      </c>
      <c r="D85" s="6">
        <v>7</v>
      </c>
      <c r="E85" s="31">
        <f t="shared" si="1"/>
        <v>36.363636363636367</v>
      </c>
    </row>
    <row r="86" spans="1:5" ht="15.75" thickBot="1" x14ac:dyDescent="0.3">
      <c r="A86" s="2" t="s">
        <v>62</v>
      </c>
      <c r="B86" s="3" t="s">
        <v>99</v>
      </c>
      <c r="C86" s="3">
        <v>23</v>
      </c>
      <c r="D86" s="6">
        <v>14</v>
      </c>
      <c r="E86" s="31">
        <f t="shared" si="1"/>
        <v>39.130434782608695</v>
      </c>
    </row>
    <row r="87" spans="1:5" ht="15.75" thickBot="1" x14ac:dyDescent="0.3">
      <c r="A87" s="2" t="s">
        <v>62</v>
      </c>
      <c r="B87" s="3" t="s">
        <v>92</v>
      </c>
      <c r="C87" s="3">
        <v>108</v>
      </c>
      <c r="D87" s="6">
        <v>65</v>
      </c>
      <c r="E87" s="31">
        <f t="shared" si="1"/>
        <v>39.814814814814817</v>
      </c>
    </row>
    <row r="88" spans="1:5" ht="15.75" thickBot="1" x14ac:dyDescent="0.3">
      <c r="A88" s="2" t="s">
        <v>38</v>
      </c>
      <c r="B88" s="3" t="s">
        <v>53</v>
      </c>
      <c r="C88" s="3">
        <v>10</v>
      </c>
      <c r="D88" s="6">
        <v>6</v>
      </c>
      <c r="E88" s="31">
        <f t="shared" si="1"/>
        <v>40</v>
      </c>
    </row>
    <row r="89" spans="1:5" ht="15.75" thickBot="1" x14ac:dyDescent="0.3">
      <c r="A89" s="2" t="s">
        <v>62</v>
      </c>
      <c r="B89" s="3" t="s">
        <v>89</v>
      </c>
      <c r="C89" s="3">
        <v>147</v>
      </c>
      <c r="D89" s="6">
        <v>86</v>
      </c>
      <c r="E89" s="31">
        <f t="shared" si="1"/>
        <v>41.496598639455783</v>
      </c>
    </row>
    <row r="90" spans="1:5" ht="15.75" thickBot="1" x14ac:dyDescent="0.3">
      <c r="A90" s="2" t="s">
        <v>62</v>
      </c>
      <c r="B90" s="3" t="s">
        <v>90</v>
      </c>
      <c r="C90" s="3">
        <v>34</v>
      </c>
      <c r="D90" s="6">
        <v>19</v>
      </c>
      <c r="E90" s="31">
        <f t="shared" si="1"/>
        <v>44.117647058823529</v>
      </c>
    </row>
    <row r="91" spans="1:5" ht="15.75" thickBot="1" x14ac:dyDescent="0.3">
      <c r="A91" s="2" t="s">
        <v>11</v>
      </c>
      <c r="B91" s="3" t="s">
        <v>26</v>
      </c>
      <c r="C91" s="3">
        <v>9</v>
      </c>
      <c r="D91" s="6">
        <v>5</v>
      </c>
      <c r="E91" s="31">
        <f t="shared" si="1"/>
        <v>44.444444444444443</v>
      </c>
    </row>
    <row r="92" spans="1:5" ht="15.75" thickBot="1" x14ac:dyDescent="0.3">
      <c r="A92" s="2" t="s">
        <v>62</v>
      </c>
      <c r="B92" s="3" t="s">
        <v>74</v>
      </c>
      <c r="C92" s="3">
        <v>33</v>
      </c>
      <c r="D92" s="6">
        <v>18</v>
      </c>
      <c r="E92" s="31">
        <f t="shared" si="1"/>
        <v>45.454545454545453</v>
      </c>
    </row>
    <row r="93" spans="1:5" ht="15.75" thickBot="1" x14ac:dyDescent="0.3">
      <c r="A93" s="2" t="s">
        <v>38</v>
      </c>
      <c r="B93" s="3" t="s">
        <v>55</v>
      </c>
      <c r="C93" s="3">
        <v>4</v>
      </c>
      <c r="D93" s="6">
        <v>2</v>
      </c>
      <c r="E93" s="31">
        <f t="shared" si="1"/>
        <v>50</v>
      </c>
    </row>
    <row r="94" spans="1:5" ht="15.75" thickBot="1" x14ac:dyDescent="0.3">
      <c r="A94" s="2" t="s">
        <v>62</v>
      </c>
      <c r="B94" s="3" t="s">
        <v>78</v>
      </c>
      <c r="C94" s="3">
        <v>65</v>
      </c>
      <c r="D94" s="6">
        <v>32</v>
      </c>
      <c r="E94" s="31">
        <f t="shared" si="1"/>
        <v>50.769230769230766</v>
      </c>
    </row>
    <row r="95" spans="1:5" ht="15.75" thickBot="1" x14ac:dyDescent="0.3">
      <c r="A95" s="2" t="s">
        <v>38</v>
      </c>
      <c r="B95" s="3" t="s">
        <v>46</v>
      </c>
      <c r="C95" s="3">
        <v>23</v>
      </c>
      <c r="D95" s="6">
        <v>10</v>
      </c>
      <c r="E95" s="31">
        <f t="shared" si="1"/>
        <v>56.521739130434781</v>
      </c>
    </row>
    <row r="96" spans="1:5" ht="15.75" thickBot="1" x14ac:dyDescent="0.3">
      <c r="A96" s="2" t="s">
        <v>11</v>
      </c>
      <c r="B96" s="3" t="s">
        <v>22</v>
      </c>
      <c r="C96" s="3">
        <v>19</v>
      </c>
      <c r="D96" s="6">
        <v>8</v>
      </c>
      <c r="E96" s="31">
        <f t="shared" si="1"/>
        <v>57.894736842105267</v>
      </c>
    </row>
    <row r="97" spans="1:5" ht="15.75" thickBot="1" x14ac:dyDescent="0.3">
      <c r="A97" s="2" t="s">
        <v>11</v>
      </c>
      <c r="B97" s="3" t="s">
        <v>27</v>
      </c>
      <c r="C97" s="3">
        <v>29</v>
      </c>
      <c r="D97" s="6">
        <v>12</v>
      </c>
      <c r="E97" s="31">
        <f t="shared" si="1"/>
        <v>58.620689655172406</v>
      </c>
    </row>
    <row r="98" spans="1:5" ht="15.75" thickBot="1" x14ac:dyDescent="0.3">
      <c r="A98" s="2" t="s">
        <v>11</v>
      </c>
      <c r="B98" s="3" t="s">
        <v>33</v>
      </c>
      <c r="C98" s="3">
        <v>34</v>
      </c>
      <c r="D98" s="6">
        <v>14</v>
      </c>
      <c r="E98" s="31">
        <f t="shared" si="1"/>
        <v>58.82352941176471</v>
      </c>
    </row>
    <row r="99" spans="1:5" ht="15.75" thickBot="1" x14ac:dyDescent="0.3">
      <c r="A99" s="4" t="s">
        <v>106</v>
      </c>
      <c r="B99" s="3" t="s">
        <v>111</v>
      </c>
      <c r="C99" s="3">
        <v>58</v>
      </c>
      <c r="D99" s="6">
        <v>23</v>
      </c>
      <c r="E99" s="31">
        <f t="shared" si="1"/>
        <v>60.344827586206897</v>
      </c>
    </row>
    <row r="100" spans="1:5" ht="15.75" thickBot="1" x14ac:dyDescent="0.3">
      <c r="A100" s="2" t="s">
        <v>38</v>
      </c>
      <c r="B100" s="3" t="s">
        <v>49</v>
      </c>
      <c r="C100" s="3">
        <v>14</v>
      </c>
      <c r="D100" s="6">
        <v>5</v>
      </c>
      <c r="E100" s="31">
        <f t="shared" si="1"/>
        <v>64.285714285714292</v>
      </c>
    </row>
    <row r="101" spans="1:5" ht="15.75" thickBot="1" x14ac:dyDescent="0.3">
      <c r="A101" s="2" t="s">
        <v>11</v>
      </c>
      <c r="B101" s="3" t="s">
        <v>13</v>
      </c>
      <c r="C101" s="3">
        <v>12</v>
      </c>
      <c r="D101" s="6">
        <v>4</v>
      </c>
      <c r="E101" s="31">
        <f t="shared" si="1"/>
        <v>66.666666666666657</v>
      </c>
    </row>
    <row r="102" spans="1:5" ht="15.75" thickBot="1" x14ac:dyDescent="0.3">
      <c r="A102" s="2" t="s">
        <v>62</v>
      </c>
      <c r="B102" s="3" t="s">
        <v>93</v>
      </c>
      <c r="C102" s="3">
        <v>10</v>
      </c>
      <c r="D102" s="6">
        <v>3</v>
      </c>
      <c r="E102" s="31">
        <f t="shared" si="1"/>
        <v>70</v>
      </c>
    </row>
    <row r="103" spans="1:5" ht="15.75" thickBot="1" x14ac:dyDescent="0.3">
      <c r="A103" s="2" t="s">
        <v>62</v>
      </c>
      <c r="B103" s="3" t="s">
        <v>46</v>
      </c>
      <c r="C103" s="3">
        <v>19</v>
      </c>
      <c r="D103" s="6">
        <v>5</v>
      </c>
      <c r="E103" s="31">
        <f t="shared" si="1"/>
        <v>73.68421052631578</v>
      </c>
    </row>
    <row r="104" spans="1:5" ht="15.75" thickBot="1" x14ac:dyDescent="0.3">
      <c r="A104" s="2" t="s">
        <v>38</v>
      </c>
      <c r="B104" s="3" t="s">
        <v>42</v>
      </c>
      <c r="C104" s="3">
        <v>9</v>
      </c>
      <c r="D104" s="6">
        <v>2</v>
      </c>
      <c r="E104" s="31">
        <f t="shared" si="1"/>
        <v>77.777777777777786</v>
      </c>
    </row>
    <row r="105" spans="1:5" ht="15.75" thickBot="1" x14ac:dyDescent="0.3">
      <c r="A105" s="2" t="s">
        <v>62</v>
      </c>
      <c r="B105" s="3" t="s">
        <v>95</v>
      </c>
      <c r="C105" s="3">
        <v>1</v>
      </c>
      <c r="D105" s="6">
        <v>0</v>
      </c>
      <c r="E105" s="31">
        <f t="shared" si="1"/>
        <v>100</v>
      </c>
    </row>
    <row r="106" spans="1:5" ht="15.75" thickBot="1" x14ac:dyDescent="0.3">
      <c r="A106" s="2" t="s">
        <v>62</v>
      </c>
      <c r="B106" s="3" t="s">
        <v>100</v>
      </c>
      <c r="C106" s="3">
        <v>4</v>
      </c>
      <c r="D106" s="6">
        <v>0</v>
      </c>
      <c r="E106" s="31">
        <f t="shared" si="1"/>
        <v>100</v>
      </c>
    </row>
    <row r="107" spans="1:5" x14ac:dyDescent="0.25">
      <c r="A107" s="7"/>
      <c r="E107" s="32"/>
    </row>
  </sheetData>
  <sortState xmlns:xlrd2="http://schemas.microsoft.com/office/spreadsheetml/2017/richdata2" ref="A4:E108">
    <sortCondition descending="1" ref="E2:E10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dc:creator>
  <cp:lastModifiedBy>Igor Matek</cp:lastModifiedBy>
  <dcterms:created xsi:type="dcterms:W3CDTF">2024-04-18T06:53:14Z</dcterms:created>
  <dcterms:modified xsi:type="dcterms:W3CDTF">2026-01-19T11:10:33Z</dcterms:modified>
</cp:coreProperties>
</file>